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545"/>
  </bookViews>
  <sheets>
    <sheet name="Sheet1" sheetId="1" r:id="rId1"/>
    <sheet name="Sheet2" sheetId="2" r:id="rId2"/>
    <sheet name="Sheet3" sheetId="3" r:id="rId3"/>
  </sheets>
  <calcPr calcId="179017" concurrentCalc="0"/>
</workbook>
</file>

<file path=xl/calcChain.xml><?xml version="1.0" encoding="utf-8"?>
<calcChain xmlns="http://schemas.openxmlformats.org/spreadsheetml/2006/main">
  <c r="D24" i="1"/>
  <c r="H24"/>
  <c r="G24"/>
  <c r="G25"/>
  <c r="H25"/>
  <c r="F25"/>
  <c r="F24"/>
  <c r="L10"/>
  <c r="L9"/>
  <c r="L8"/>
  <c r="K10"/>
  <c r="K9"/>
  <c r="K8"/>
  <c r="J10"/>
  <c r="J9"/>
  <c r="J8"/>
  <c r="H10"/>
  <c r="H9"/>
  <c r="H8"/>
  <c r="G10"/>
  <c r="G9"/>
  <c r="G8"/>
  <c r="F10"/>
  <c r="F9"/>
  <c r="F8"/>
  <c r="B10"/>
  <c r="B9"/>
  <c r="B8"/>
  <c r="L25"/>
  <c r="K25"/>
  <c r="J25"/>
  <c r="I25"/>
  <c r="L24"/>
  <c r="K24"/>
  <c r="J24"/>
  <c r="I24"/>
  <c r="E25"/>
  <c r="E24"/>
  <c r="C24"/>
  <c r="C25"/>
  <c r="D25"/>
  <c r="B25"/>
  <c r="B24"/>
  <c r="A25"/>
  <c r="A24"/>
  <c r="C9"/>
  <c r="D9"/>
  <c r="D10"/>
  <c r="D8"/>
  <c r="C10"/>
  <c r="C8"/>
</calcChain>
</file>

<file path=xl/sharedStrings.xml><?xml version="1.0" encoding="utf-8"?>
<sst xmlns="http://schemas.openxmlformats.org/spreadsheetml/2006/main" count="126" uniqueCount="41">
  <si>
    <t>Time (years)</t>
  </si>
  <si>
    <t>Rate 1</t>
  </si>
  <si>
    <t>Rate 2</t>
  </si>
  <si>
    <t>Rate 3</t>
  </si>
  <si>
    <t>Initial Popluation</t>
  </si>
  <si>
    <t>Future Population for Rate 1</t>
  </si>
  <si>
    <t>Future Population for Rate 2</t>
  </si>
  <si>
    <t>Future Population for Rate 3</t>
  </si>
  <si>
    <t>Future Population for Rate 4</t>
  </si>
  <si>
    <t>Future Population for Rate 5</t>
  </si>
  <si>
    <t>Future Time Period 1</t>
  </si>
  <si>
    <t>Future Time Period 2</t>
  </si>
  <si>
    <t>?</t>
  </si>
  <si>
    <t>Years</t>
  </si>
  <si>
    <t>y=1.5e^0.0347x</t>
  </si>
  <si>
    <t>Constant</t>
  </si>
  <si>
    <t>Exponent</t>
  </si>
  <si>
    <t>CALCULATION</t>
  </si>
  <si>
    <t>x1(otherwise referred to as t in the assignment)</t>
  </si>
  <si>
    <t>x2(otherwise referred to as t in the assignment)</t>
  </si>
  <si>
    <t>POPULATION GROWTH RATE ITTERATION 2</t>
  </si>
  <si>
    <t>POPULATION GROWTH RATE ITTERATION 3</t>
  </si>
  <si>
    <t>Equation</t>
  </si>
  <si>
    <t xml:space="preserve"> INITIAL POPULATION GROWTH RATE ITTERATION </t>
  </si>
  <si>
    <r>
      <t>y=</t>
    </r>
    <r>
      <rPr>
        <b/>
        <sz val="10"/>
        <color theme="9" tint="-0.249977111117893"/>
        <rFont val="Arial"/>
        <family val="2"/>
      </rPr>
      <t>1.5263e^0.0101</t>
    </r>
    <r>
      <rPr>
        <b/>
        <sz val="10"/>
        <color theme="3" tint="0.39997558519241921"/>
        <rFont val="Arial"/>
        <family val="2"/>
      </rPr>
      <t>x</t>
    </r>
  </si>
  <si>
    <r>
      <t>y=</t>
    </r>
    <r>
      <rPr>
        <b/>
        <sz val="10"/>
        <color theme="9" tint="-0.249977111117893"/>
        <rFont val="Arial"/>
        <family val="2"/>
      </rPr>
      <t>1.5e^0.0347</t>
    </r>
    <r>
      <rPr>
        <b/>
        <sz val="10"/>
        <color theme="3" tint="0.39997558519241921"/>
        <rFont val="Arial"/>
        <family val="2"/>
      </rPr>
      <t>x</t>
    </r>
  </si>
  <si>
    <t>Y11=2</t>
  </si>
  <si>
    <t>Y12=2</t>
  </si>
  <si>
    <t>Y13=3</t>
  </si>
  <si>
    <t>Y21=3</t>
  </si>
  <si>
    <t>Y22=6</t>
  </si>
  <si>
    <t>Y23-12</t>
  </si>
  <si>
    <t>Y31=5</t>
  </si>
  <si>
    <t>Y32=14</t>
  </si>
  <si>
    <t>Y33=40</t>
  </si>
  <si>
    <t>PLEASE REMEMBER TO ALLIGN THE VALUES IN THE GRAPH BELOW WITH VALUES IN F22-H23 AS WELL AS THE STAED EQUATION IN ROW 12</t>
  </si>
  <si>
    <t>y=1.7618e^0.052x</t>
  </si>
  <si>
    <r>
      <t>y=</t>
    </r>
    <r>
      <rPr>
        <b/>
        <sz val="10"/>
        <color theme="9" tint="-0.249977111117893"/>
        <rFont val="Arial"/>
        <family val="2"/>
      </rPr>
      <t>1.7618e^0.052</t>
    </r>
    <r>
      <rPr>
        <b/>
        <sz val="10"/>
        <color theme="3" tint="0.39997558519241921"/>
        <rFont val="Arial"/>
        <family val="2"/>
      </rPr>
      <t>x</t>
    </r>
  </si>
  <si>
    <t>y=1.7592e^0.0824x</t>
  </si>
  <si>
    <t>y=1.9788e^0.0902x</t>
  </si>
  <si>
    <t>y=1.9496e^0.0703x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</si>
</sst>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9" tint="-0.249977111117893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4" fillId="0" borderId="9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0" xfId="0" applyFont="1"/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1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653073833181036"/>
          <c:y val="8.8135739101792746E-2"/>
          <c:w val="0.8155797655214776"/>
          <c:h val="0.80590264644866993"/>
        </c:manualLayout>
      </c:layout>
      <c:scatterChart>
        <c:scatterStyle val="lineMarker"/>
        <c:ser>
          <c:idx val="0"/>
          <c:order val="0"/>
          <c:tx>
            <c:strRef>
              <c:f>Sheet1!$B$7</c:f>
              <c:strCache>
                <c:ptCount val="1"/>
                <c:pt idx="0">
                  <c:v>Future Population for Rate 1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Sheet1!$A$8:$A$10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Sheet1!$B$8:$B$10</c:f>
              <c:numCache>
                <c:formatCode>General</c:formatCode>
                <c:ptCount val="3"/>
                <c:pt idx="0">
                  <c:v>2</c:v>
                </c:pt>
                <c:pt idx="1">
                  <c:v>2</c:v>
                </c:pt>
                <c:pt idx="2">
                  <c:v>3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920D-44EB-A9FC-E7861E5C9B86}"/>
            </c:ext>
          </c:extLst>
        </c:ser>
        <c:ser>
          <c:idx val="1"/>
          <c:order val="1"/>
          <c:tx>
            <c:strRef>
              <c:f>Sheet1!$C$7</c:f>
              <c:strCache>
                <c:ptCount val="1"/>
                <c:pt idx="0">
                  <c:v>Future Population for Rate 2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Sheet1!$A$8:$A$10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Sheet1!$C$8:$C$10</c:f>
              <c:numCache>
                <c:formatCode>General</c:formatCode>
                <c:ptCount val="3"/>
                <c:pt idx="0">
                  <c:v>3</c:v>
                </c:pt>
                <c:pt idx="1">
                  <c:v>6</c:v>
                </c:pt>
                <c:pt idx="2">
                  <c:v>12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920D-44EB-A9FC-E7861E5C9B86}"/>
            </c:ext>
          </c:extLst>
        </c:ser>
        <c:ser>
          <c:idx val="2"/>
          <c:order val="2"/>
          <c:tx>
            <c:strRef>
              <c:f>Sheet1!$D$7</c:f>
              <c:strCache>
                <c:ptCount val="1"/>
                <c:pt idx="0">
                  <c:v>Future Population for Rate 3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Sheet1!$A$8:$A$10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Sheet1!$D$8:$D$10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40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2-920D-44EB-A9FC-E7861E5C9B86}"/>
            </c:ext>
          </c:extLst>
        </c:ser>
        <c:ser>
          <c:idx val="3"/>
          <c:order val="3"/>
          <c:tx>
            <c:strRef>
              <c:f>Sheet1!$H$13:$H$14</c:f>
              <c:strCache>
                <c:ptCount val="1"/>
                <c:pt idx="0">
                  <c:v>Y31=5 Y32=14</c:v>
                </c:pt>
              </c:strCache>
            </c:strRef>
          </c:tx>
          <c:spPr>
            <a:ln w="28575">
              <a:noFill/>
            </a:ln>
          </c:spPr>
          <c:xVal>
            <c:strRef>
              <c:f>Sheet1!$F$15:$G$15</c:f>
              <c:strCache>
                <c:ptCount val="2"/>
                <c:pt idx="0">
                  <c:v>Y13=3</c:v>
                </c:pt>
                <c:pt idx="1">
                  <c:v>Y23-12</c:v>
                </c:pt>
              </c:strCache>
            </c:strRef>
          </c:xVal>
          <c:yVal>
            <c:numRef>
              <c:f>Sheet1!$H$15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6-920D-44EB-A9FC-E7861E5C9B86}"/>
            </c:ext>
          </c:extLst>
        </c:ser>
        <c:dLbls/>
        <c:axId val="91289856"/>
        <c:axId val="88756224"/>
      </c:scatterChart>
      <c:valAx>
        <c:axId val="9128985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756224"/>
        <c:crosses val="autoZero"/>
        <c:crossBetween val="midCat"/>
      </c:valAx>
      <c:valAx>
        <c:axId val="8875622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8985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653073833181036"/>
          <c:y val="8.8135739101792746E-2"/>
          <c:w val="0.8155797655214776"/>
          <c:h val="0.80590264644866993"/>
        </c:manualLayout>
      </c:layout>
      <c:scatterChart>
        <c:scatterStyle val="lineMarker"/>
        <c:ser>
          <c:idx val="0"/>
          <c:order val="0"/>
          <c:tx>
            <c:strRef>
              <c:f>Sheet1!$F$7</c:f>
              <c:strCache>
                <c:ptCount val="1"/>
                <c:pt idx="0">
                  <c:v>Future Population for Rate 1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Sheet1!$E$8:$E$10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Sheet1!$F$8:$F$10</c:f>
              <c:numCache>
                <c:formatCode>General</c:formatCode>
                <c:ptCount val="3"/>
                <c:pt idx="0">
                  <c:v>3</c:v>
                </c:pt>
                <c:pt idx="1">
                  <c:v>6</c:v>
                </c:pt>
                <c:pt idx="2">
                  <c:v>12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DA53-41D5-8C8E-11FAE47870EF}"/>
            </c:ext>
          </c:extLst>
        </c:ser>
        <c:ser>
          <c:idx val="1"/>
          <c:order val="1"/>
          <c:tx>
            <c:strRef>
              <c:f>Sheet1!$G$7</c:f>
              <c:strCache>
                <c:ptCount val="1"/>
                <c:pt idx="0">
                  <c:v>Future Population for Rate 2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Sheet1!$E$8:$E$10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Sheet1!$G$8:$G$10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40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3-DA53-41D5-8C8E-11FAE47870EF}"/>
            </c:ext>
          </c:extLst>
        </c:ser>
        <c:ser>
          <c:idx val="2"/>
          <c:order val="2"/>
          <c:tx>
            <c:strRef>
              <c:f>Sheet1!$H$7</c:f>
              <c:strCache>
                <c:ptCount val="1"/>
                <c:pt idx="0">
                  <c:v>Future Population for Rate 3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Sheet1!$E$8:$E$10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Sheet1!$H$8:$H$10</c:f>
              <c:numCache>
                <c:formatCode>General</c:formatCode>
                <c:ptCount val="3"/>
                <c:pt idx="0">
                  <c:v>9</c:v>
                </c:pt>
                <c:pt idx="1">
                  <c:v>49</c:v>
                </c:pt>
                <c:pt idx="2">
                  <c:v>243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5-DA53-41D5-8C8E-11FAE47870EF}"/>
            </c:ext>
          </c:extLst>
        </c:ser>
        <c:ser>
          <c:idx val="3"/>
          <c:order val="3"/>
          <c:tx>
            <c:strRef>
              <c:f>Sheet1!$H$13:$H$14</c:f>
              <c:strCache>
                <c:ptCount val="1"/>
                <c:pt idx="0">
                  <c:v>Y31=5 Y32=14</c:v>
                </c:pt>
              </c:strCache>
            </c:strRef>
          </c:tx>
          <c:spPr>
            <a:ln w="28575">
              <a:noFill/>
            </a:ln>
          </c:spPr>
          <c:xVal>
            <c:strRef>
              <c:f>Sheet1!$F$15:$G$15</c:f>
              <c:strCache>
                <c:ptCount val="2"/>
                <c:pt idx="0">
                  <c:v>Y13=3</c:v>
                </c:pt>
                <c:pt idx="1">
                  <c:v>Y23-12</c:v>
                </c:pt>
              </c:strCache>
            </c:strRef>
          </c:xVal>
          <c:yVal>
            <c:numRef>
              <c:f>Sheet1!$H$15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6-DA53-41D5-8C8E-11FAE47870EF}"/>
            </c:ext>
          </c:extLst>
        </c:ser>
        <c:dLbls/>
        <c:axId val="91249280"/>
        <c:axId val="91439488"/>
      </c:scatterChart>
      <c:valAx>
        <c:axId val="912492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439488"/>
        <c:crosses val="autoZero"/>
        <c:crossBetween val="midCat"/>
      </c:valAx>
      <c:valAx>
        <c:axId val="91439488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24928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2653073833181036"/>
          <c:y val="8.8135739101792746E-2"/>
          <c:w val="0.8155797655214776"/>
          <c:h val="0.80590264644866993"/>
        </c:manualLayout>
      </c:layout>
      <c:scatterChart>
        <c:scatterStyle val="lineMarker"/>
        <c:ser>
          <c:idx val="0"/>
          <c:order val="0"/>
          <c:tx>
            <c:strRef>
              <c:f>Sheet1!$J$7</c:f>
              <c:strCache>
                <c:ptCount val="1"/>
                <c:pt idx="0">
                  <c:v>Future Population for Rate 1</c:v>
                </c:pt>
              </c:strCache>
            </c:strRef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Sheet1!$I$8:$I$10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Sheet1!$J$8:$J$10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40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1-2A78-46D5-B7E3-CA3E656F863F}"/>
            </c:ext>
          </c:extLst>
        </c:ser>
        <c:ser>
          <c:idx val="1"/>
          <c:order val="1"/>
          <c:tx>
            <c:strRef>
              <c:f>Sheet1!$K$7</c:f>
              <c:strCache>
                <c:ptCount val="1"/>
                <c:pt idx="0">
                  <c:v>Future Population for Rate 2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Sheet1!$I$8:$I$10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Sheet1!$K$8:$K$10</c:f>
              <c:numCache>
                <c:formatCode>General</c:formatCode>
                <c:ptCount val="3"/>
                <c:pt idx="0">
                  <c:v>8</c:v>
                </c:pt>
                <c:pt idx="1">
                  <c:v>32</c:v>
                </c:pt>
                <c:pt idx="2">
                  <c:v>133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3-2A78-46D5-B7E3-CA3E656F863F}"/>
            </c:ext>
          </c:extLst>
        </c:ser>
        <c:ser>
          <c:idx val="2"/>
          <c:order val="2"/>
          <c:tx>
            <c:strRef>
              <c:f>Sheet1!$L$7</c:f>
              <c:strCache>
                <c:ptCount val="1"/>
                <c:pt idx="0">
                  <c:v>Future Population for Rate 3</c:v>
                </c:pt>
              </c:strCache>
            </c:strRef>
          </c:tx>
          <c:spPr>
            <a:ln w="28575">
              <a:noFill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trendline>
            <c:trendlineType val="exp"/>
            <c:dispEq val="1"/>
            <c:trendlineLbl>
              <c:layout/>
              <c:numFmt formatCode="General" sourceLinked="0"/>
            </c:trendlineLbl>
          </c:trendline>
          <c:xVal>
            <c:numRef>
              <c:f>Sheet1!$I$8:$I$10</c:f>
              <c:numCache>
                <c:formatCode>General</c:formatCode>
                <c:ptCount val="3"/>
                <c:pt idx="0">
                  <c:v>20</c:v>
                </c:pt>
                <c:pt idx="1">
                  <c:v>40</c:v>
                </c:pt>
                <c:pt idx="2">
                  <c:v>60</c:v>
                </c:pt>
              </c:numCache>
            </c:numRef>
          </c:xVal>
          <c:yVal>
            <c:numRef>
              <c:f>Sheet1!$L$8:$L$10</c:f>
              <c:numCache>
                <c:formatCode>General</c:formatCode>
                <c:ptCount val="3"/>
                <c:pt idx="0">
                  <c:v>12</c:v>
                </c:pt>
                <c:pt idx="1">
                  <c:v>73</c:v>
                </c:pt>
                <c:pt idx="2">
                  <c:v>442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5-2A78-46D5-B7E3-CA3E656F863F}"/>
            </c:ext>
          </c:extLst>
        </c:ser>
        <c:ser>
          <c:idx val="3"/>
          <c:order val="3"/>
          <c:tx>
            <c:strRef>
              <c:f>Sheet1!$H$13:$H$14</c:f>
              <c:strCache>
                <c:ptCount val="1"/>
                <c:pt idx="0">
                  <c:v>Y31=5 Y32=14</c:v>
                </c:pt>
              </c:strCache>
            </c:strRef>
          </c:tx>
          <c:spPr>
            <a:ln w="28575">
              <a:noFill/>
            </a:ln>
          </c:spPr>
          <c:xVal>
            <c:strRef>
              <c:f>Sheet1!$F$15:$G$15</c:f>
              <c:strCache>
                <c:ptCount val="2"/>
                <c:pt idx="0">
                  <c:v>Y13=3</c:v>
                </c:pt>
                <c:pt idx="1">
                  <c:v>Y23-12</c:v>
                </c:pt>
              </c:strCache>
            </c:strRef>
          </c:xVal>
          <c:yVal>
            <c:numRef>
              <c:f>Sheet1!$H$15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6-2A78-46D5-B7E3-CA3E656F863F}"/>
            </c:ext>
          </c:extLst>
        </c:ser>
        <c:dLbls/>
        <c:axId val="91511808"/>
        <c:axId val="91513600"/>
      </c:scatterChart>
      <c:valAx>
        <c:axId val="915118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513600"/>
        <c:crosses val="autoZero"/>
        <c:crossBetween val="midCat"/>
      </c:valAx>
      <c:valAx>
        <c:axId val="91513600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151180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27</xdr:row>
      <xdr:rowOff>38100</xdr:rowOff>
    </xdr:from>
    <xdr:to>
      <xdr:col>3</xdr:col>
      <xdr:colOff>1238250</xdr:colOff>
      <xdr:row>43</xdr:row>
      <xdr:rowOff>47625</xdr:rowOff>
    </xdr:to>
    <xdr:graphicFrame macro="">
      <xdr:nvGraphicFramePr>
        <xdr:cNvPr id="1039" name="Chart 2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27</xdr:row>
      <xdr:rowOff>0</xdr:rowOff>
    </xdr:from>
    <xdr:to>
      <xdr:col>7</xdr:col>
      <xdr:colOff>1190625</xdr:colOff>
      <xdr:row>43</xdr:row>
      <xdr:rowOff>9525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xmlns="" id="{55A9CEB4-A83C-4420-A331-F27A5DB6B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27</xdr:row>
      <xdr:rowOff>0</xdr:rowOff>
    </xdr:from>
    <xdr:to>
      <xdr:col>11</xdr:col>
      <xdr:colOff>1190625</xdr:colOff>
      <xdr:row>43</xdr:row>
      <xdr:rowOff>9525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xmlns="" id="{6D83D5AB-9677-455C-A94E-780DB2C616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A12" zoomScale="84" zoomScaleNormal="84" workbookViewId="0">
      <selection activeCell="H11" sqref="H11"/>
    </sheetView>
  </sheetViews>
  <sheetFormatPr defaultRowHeight="12.75"/>
  <cols>
    <col min="1" max="4" width="24.5703125" style="1" bestFit="1" customWidth="1"/>
    <col min="5" max="12" width="24.5703125" bestFit="1" customWidth="1"/>
  </cols>
  <sheetData>
    <row r="1" spans="1:12" s="24" customFormat="1">
      <c r="A1" s="46" t="s">
        <v>23</v>
      </c>
      <c r="B1" s="47"/>
      <c r="C1" s="47"/>
      <c r="D1" s="48"/>
      <c r="E1" s="46" t="s">
        <v>20</v>
      </c>
      <c r="F1" s="47"/>
      <c r="G1" s="47"/>
      <c r="H1" s="47"/>
      <c r="I1" s="46" t="s">
        <v>21</v>
      </c>
      <c r="J1" s="47"/>
      <c r="K1" s="47"/>
      <c r="L1" s="48"/>
    </row>
    <row r="2" spans="1:12">
      <c r="A2" s="8" t="s">
        <v>4</v>
      </c>
      <c r="B2" s="36">
        <v>2</v>
      </c>
      <c r="C2" s="4" t="s">
        <v>1</v>
      </c>
      <c r="D2" s="26">
        <v>0.01</v>
      </c>
      <c r="E2" s="8" t="s">
        <v>4</v>
      </c>
      <c r="F2" s="36">
        <v>2</v>
      </c>
      <c r="G2" s="4" t="s">
        <v>1</v>
      </c>
      <c r="H2" s="28">
        <v>0.03</v>
      </c>
      <c r="I2" s="8" t="s">
        <v>4</v>
      </c>
      <c r="J2" s="36">
        <v>2</v>
      </c>
      <c r="K2" s="4" t="s">
        <v>1</v>
      </c>
      <c r="L2" s="26">
        <v>0.05</v>
      </c>
    </row>
    <row r="3" spans="1:12">
      <c r="A3" s="10"/>
      <c r="B3" s="29">
        <v>4</v>
      </c>
      <c r="C3" s="4" t="s">
        <v>2</v>
      </c>
      <c r="D3" s="27">
        <v>0.03</v>
      </c>
      <c r="E3" s="10"/>
      <c r="F3" s="29">
        <v>4</v>
      </c>
      <c r="G3" s="4" t="s">
        <v>2</v>
      </c>
      <c r="H3" s="29">
        <v>0.05</v>
      </c>
      <c r="I3" s="10"/>
      <c r="J3" s="29">
        <v>4</v>
      </c>
      <c r="K3" s="4" t="s">
        <v>2</v>
      </c>
      <c r="L3" s="27">
        <v>7.0000000000000007E-2</v>
      </c>
    </row>
    <row r="4" spans="1:12">
      <c r="A4" s="10"/>
      <c r="B4" s="29">
        <v>6</v>
      </c>
      <c r="C4" s="4" t="s">
        <v>3</v>
      </c>
      <c r="D4" s="27">
        <v>0.05</v>
      </c>
      <c r="E4" s="10"/>
      <c r="F4" s="29">
        <v>6</v>
      </c>
      <c r="G4" s="4" t="s">
        <v>3</v>
      </c>
      <c r="H4" s="29">
        <v>0.08</v>
      </c>
      <c r="I4" s="10"/>
      <c r="J4" s="29">
        <v>6</v>
      </c>
      <c r="K4" s="4" t="s">
        <v>3</v>
      </c>
      <c r="L4" s="27">
        <v>0.09</v>
      </c>
    </row>
    <row r="5" spans="1:12">
      <c r="A5" s="10"/>
      <c r="B5" s="4"/>
      <c r="C5" s="4"/>
      <c r="D5" s="11"/>
      <c r="E5" s="10"/>
      <c r="F5" s="4"/>
      <c r="G5" s="4"/>
      <c r="H5" s="4"/>
      <c r="I5" s="10"/>
      <c r="J5" s="4"/>
      <c r="K5" s="4"/>
      <c r="L5" s="11"/>
    </row>
    <row r="6" spans="1:12">
      <c r="A6" s="10"/>
      <c r="B6" s="4"/>
      <c r="C6" s="4"/>
      <c r="D6" s="11"/>
      <c r="E6" s="10"/>
      <c r="F6" s="4"/>
      <c r="G6" s="4"/>
      <c r="H6" s="4"/>
      <c r="I6" s="10"/>
      <c r="J6" s="4"/>
      <c r="K6" s="4"/>
      <c r="L6" s="11"/>
    </row>
    <row r="7" spans="1:12">
      <c r="A7" s="12" t="s">
        <v>0</v>
      </c>
      <c r="B7" s="3" t="s">
        <v>5</v>
      </c>
      <c r="C7" s="3" t="s">
        <v>6</v>
      </c>
      <c r="D7" s="13" t="s">
        <v>7</v>
      </c>
      <c r="E7" s="12" t="s">
        <v>0</v>
      </c>
      <c r="F7" s="3" t="s">
        <v>5</v>
      </c>
      <c r="G7" s="3" t="s">
        <v>6</v>
      </c>
      <c r="H7" s="30" t="s">
        <v>7</v>
      </c>
      <c r="I7" s="12" t="s">
        <v>0</v>
      </c>
      <c r="J7" s="3" t="s">
        <v>5</v>
      </c>
      <c r="K7" s="3" t="s">
        <v>6</v>
      </c>
      <c r="L7" s="13" t="s">
        <v>7</v>
      </c>
    </row>
    <row r="8" spans="1:12">
      <c r="A8" s="25">
        <v>20</v>
      </c>
      <c r="B8" s="2">
        <f>INT(+$B$2*EXP($D$2*A8))</f>
        <v>2</v>
      </c>
      <c r="C8" s="2">
        <f>INT(+$B$2*EXP($D$3*A8))</f>
        <v>3</v>
      </c>
      <c r="D8" s="9">
        <f>INT(+$B$2*EXP($D$4*A8))</f>
        <v>5</v>
      </c>
      <c r="E8" s="25">
        <v>20</v>
      </c>
      <c r="F8" s="2">
        <f>INT(+$F$2*EXP($H$2*E8))</f>
        <v>3</v>
      </c>
      <c r="G8" s="2">
        <f>INT(+$F$2*EXP($H$3*E8))</f>
        <v>5</v>
      </c>
      <c r="H8" s="31">
        <f>INT(+$F$2*EXP($H$4*E8))</f>
        <v>9</v>
      </c>
      <c r="I8" s="25">
        <v>20</v>
      </c>
      <c r="J8" s="2">
        <f>INT(+$J$2*EXP($L$2*I8))</f>
        <v>5</v>
      </c>
      <c r="K8" s="2">
        <f>INT(+$J$2*EXP($L$3*I8))</f>
        <v>8</v>
      </c>
      <c r="L8" s="9">
        <f>INT(+$J$2*EXP($L$4*I8))</f>
        <v>12</v>
      </c>
    </row>
    <row r="9" spans="1:12">
      <c r="A9" s="25">
        <v>40</v>
      </c>
      <c r="B9" s="2">
        <f>INT(+$B$2*EXP($D$2*A9))</f>
        <v>2</v>
      </c>
      <c r="C9" s="2">
        <f>INT(+$B$2*EXP($D$3*A9))</f>
        <v>6</v>
      </c>
      <c r="D9" s="9">
        <f>INT(+$B$2*EXP($D$4*A9))</f>
        <v>14</v>
      </c>
      <c r="E9" s="25">
        <v>40</v>
      </c>
      <c r="F9" s="2">
        <f>INT(+$F$2*EXP($H$2*E9))</f>
        <v>6</v>
      </c>
      <c r="G9" s="2">
        <f>INT(+$F$2*EXP($H$3*E9))</f>
        <v>14</v>
      </c>
      <c r="H9" s="31">
        <f>INT(+$F$2*EXP($H$4*E9))</f>
        <v>49</v>
      </c>
      <c r="I9" s="25">
        <v>40</v>
      </c>
      <c r="J9" s="2">
        <f>INT(+$J$2*EXP($L$2*I9))</f>
        <v>14</v>
      </c>
      <c r="K9" s="2">
        <f>INT(+$J$2*EXP($L$3*I9))</f>
        <v>32</v>
      </c>
      <c r="L9" s="9">
        <f>INT(+$J$2*EXP($L$4*I9))</f>
        <v>73</v>
      </c>
    </row>
    <row r="10" spans="1:12">
      <c r="A10" s="25">
        <v>60</v>
      </c>
      <c r="B10" s="2">
        <f>INT(+$B$2*EXP($D$2*A10))</f>
        <v>3</v>
      </c>
      <c r="C10" s="2">
        <f>INT(+$B$2*EXP($D$3*A10))</f>
        <v>12</v>
      </c>
      <c r="D10" s="9">
        <f>INT(+$B$2*EXP($D$4*A10))</f>
        <v>40</v>
      </c>
      <c r="E10" s="25">
        <v>60</v>
      </c>
      <c r="F10" s="2">
        <f>INT(+$F$2*EXP($H$2*E10))</f>
        <v>12</v>
      </c>
      <c r="G10" s="2">
        <f>INT(+$F$2*EXP($H$3*E10))</f>
        <v>40</v>
      </c>
      <c r="H10" s="31">
        <f>INT(+$F$2*EXP($H$4*E10))</f>
        <v>243</v>
      </c>
      <c r="I10" s="25">
        <v>60</v>
      </c>
      <c r="J10" s="2">
        <f>INT(+$J$2*EXP($L$2*I10))</f>
        <v>40</v>
      </c>
      <c r="K10" s="2">
        <f>INT(+$J$2*EXP($L$3*I10))</f>
        <v>133</v>
      </c>
      <c r="L10" s="9">
        <f>INT(+$J$2*EXP($L$4*I10))</f>
        <v>442</v>
      </c>
    </row>
    <row r="11" spans="1:12">
      <c r="A11" s="10"/>
      <c r="B11" s="3" t="s">
        <v>5</v>
      </c>
      <c r="C11" s="3" t="s">
        <v>6</v>
      </c>
      <c r="D11" s="13" t="s">
        <v>7</v>
      </c>
      <c r="E11" s="10"/>
      <c r="F11" s="3" t="s">
        <v>5</v>
      </c>
      <c r="G11" s="3" t="s">
        <v>6</v>
      </c>
      <c r="H11" s="13" t="s">
        <v>7</v>
      </c>
      <c r="I11" s="10"/>
      <c r="J11" s="3" t="s">
        <v>5</v>
      </c>
      <c r="K11" s="3" t="s">
        <v>6</v>
      </c>
      <c r="L11" s="13" t="s">
        <v>7</v>
      </c>
    </row>
    <row r="12" spans="1:12">
      <c r="A12" s="8"/>
      <c r="B12" s="29" t="s">
        <v>24</v>
      </c>
      <c r="C12" s="29" t="s">
        <v>25</v>
      </c>
      <c r="D12" s="27" t="s">
        <v>37</v>
      </c>
      <c r="E12" s="8" t="s">
        <v>22</v>
      </c>
      <c r="F12" s="29" t="s">
        <v>14</v>
      </c>
      <c r="G12" s="29" t="s">
        <v>36</v>
      </c>
      <c r="H12" s="29" t="s">
        <v>38</v>
      </c>
      <c r="I12" s="8"/>
      <c r="J12" s="29" t="s">
        <v>36</v>
      </c>
      <c r="K12" s="29" t="s">
        <v>40</v>
      </c>
      <c r="L12" s="27" t="s">
        <v>39</v>
      </c>
    </row>
    <row r="13" spans="1:12">
      <c r="A13" s="15"/>
      <c r="B13" s="3" t="s">
        <v>26</v>
      </c>
      <c r="C13" s="3" t="s">
        <v>29</v>
      </c>
      <c r="D13" s="3" t="s">
        <v>32</v>
      </c>
      <c r="E13" s="15" t="s">
        <v>5</v>
      </c>
      <c r="F13" s="3" t="s">
        <v>26</v>
      </c>
      <c r="G13" s="3" t="s">
        <v>29</v>
      </c>
      <c r="H13" s="3" t="s">
        <v>32</v>
      </c>
      <c r="I13" s="15" t="s">
        <v>5</v>
      </c>
      <c r="J13" s="3" t="s">
        <v>26</v>
      </c>
      <c r="K13" s="3" t="s">
        <v>29</v>
      </c>
      <c r="L13" s="3" t="s">
        <v>32</v>
      </c>
    </row>
    <row r="14" spans="1:12">
      <c r="A14" s="15"/>
      <c r="B14" s="3" t="s">
        <v>27</v>
      </c>
      <c r="C14" s="3" t="s">
        <v>30</v>
      </c>
      <c r="D14" s="3" t="s">
        <v>33</v>
      </c>
      <c r="E14" s="15" t="s">
        <v>6</v>
      </c>
      <c r="F14" s="3" t="s">
        <v>27</v>
      </c>
      <c r="G14" s="3" t="s">
        <v>30</v>
      </c>
      <c r="H14" s="3" t="s">
        <v>33</v>
      </c>
      <c r="I14" s="15" t="s">
        <v>6</v>
      </c>
      <c r="J14" s="3" t="s">
        <v>27</v>
      </c>
      <c r="K14" s="3" t="s">
        <v>30</v>
      </c>
      <c r="L14" s="3" t="s">
        <v>33</v>
      </c>
    </row>
    <row r="15" spans="1:12">
      <c r="A15" s="15"/>
      <c r="B15" s="3" t="s">
        <v>28</v>
      </c>
      <c r="C15" s="3" t="s">
        <v>31</v>
      </c>
      <c r="D15" s="3" t="s">
        <v>34</v>
      </c>
      <c r="E15" s="15" t="s">
        <v>7</v>
      </c>
      <c r="F15" s="3" t="s">
        <v>28</v>
      </c>
      <c r="G15" s="3" t="s">
        <v>31</v>
      </c>
      <c r="H15" s="3" t="s">
        <v>34</v>
      </c>
      <c r="I15" s="15" t="s">
        <v>7</v>
      </c>
      <c r="J15" s="3" t="s">
        <v>28</v>
      </c>
      <c r="K15" s="3" t="s">
        <v>31</v>
      </c>
      <c r="L15" s="3" t="s">
        <v>34</v>
      </c>
    </row>
    <row r="16" spans="1:12">
      <c r="A16" s="15"/>
      <c r="B16" s="43" t="s">
        <v>12</v>
      </c>
      <c r="C16" s="43" t="s">
        <v>12</v>
      </c>
      <c r="D16" s="43" t="s">
        <v>12</v>
      </c>
      <c r="E16" s="15" t="s">
        <v>8</v>
      </c>
      <c r="F16" s="43" t="s">
        <v>12</v>
      </c>
      <c r="G16" s="43" t="s">
        <v>12</v>
      </c>
      <c r="H16" s="43" t="s">
        <v>12</v>
      </c>
      <c r="I16" s="15" t="s">
        <v>8</v>
      </c>
      <c r="J16" s="43" t="s">
        <v>12</v>
      </c>
      <c r="K16" s="43" t="s">
        <v>12</v>
      </c>
      <c r="L16" s="43" t="s">
        <v>12</v>
      </c>
    </row>
    <row r="17" spans="1:12">
      <c r="A17" s="15"/>
      <c r="B17" s="43" t="s">
        <v>12</v>
      </c>
      <c r="C17" s="43" t="s">
        <v>12</v>
      </c>
      <c r="D17" s="43" t="s">
        <v>12</v>
      </c>
      <c r="E17" s="15" t="s">
        <v>9</v>
      </c>
      <c r="F17" s="43" t="s">
        <v>12</v>
      </c>
      <c r="G17" s="43" t="s">
        <v>12</v>
      </c>
      <c r="H17" s="43" t="s">
        <v>12</v>
      </c>
      <c r="I17" s="15" t="s">
        <v>9</v>
      </c>
      <c r="J17" s="43" t="s">
        <v>12</v>
      </c>
      <c r="K17" s="43" t="s">
        <v>12</v>
      </c>
      <c r="L17" s="43" t="s">
        <v>12</v>
      </c>
    </row>
    <row r="18" spans="1:12">
      <c r="A18" s="10"/>
      <c r="B18" s="4"/>
      <c r="C18" s="16" t="s">
        <v>13</v>
      </c>
      <c r="D18" s="11"/>
      <c r="E18" s="10"/>
      <c r="F18" s="4"/>
      <c r="G18" s="16" t="s">
        <v>13</v>
      </c>
      <c r="H18" s="4"/>
      <c r="I18" s="10"/>
      <c r="J18" s="4"/>
      <c r="K18" s="16" t="s">
        <v>13</v>
      </c>
      <c r="L18" s="11"/>
    </row>
    <row r="19" spans="1:12" ht="25.5">
      <c r="A19" s="8" t="s">
        <v>10</v>
      </c>
      <c r="B19" s="17" t="s">
        <v>18</v>
      </c>
      <c r="C19" s="4">
        <v>100</v>
      </c>
      <c r="D19" s="11"/>
      <c r="E19" s="8" t="s">
        <v>10</v>
      </c>
      <c r="F19" s="17" t="s">
        <v>18</v>
      </c>
      <c r="G19" s="29">
        <v>100</v>
      </c>
      <c r="H19" s="4"/>
      <c r="I19" s="8" t="s">
        <v>10</v>
      </c>
      <c r="J19" s="17" t="s">
        <v>18</v>
      </c>
      <c r="K19" s="29">
        <v>100</v>
      </c>
      <c r="L19" s="11"/>
    </row>
    <row r="20" spans="1:12" ht="25.5">
      <c r="A20" s="8" t="s">
        <v>11</v>
      </c>
      <c r="B20" s="17" t="s">
        <v>19</v>
      </c>
      <c r="C20" s="4">
        <v>120</v>
      </c>
      <c r="D20" s="11"/>
      <c r="E20" s="8" t="s">
        <v>11</v>
      </c>
      <c r="F20" s="17" t="s">
        <v>19</v>
      </c>
      <c r="G20" s="29">
        <v>120</v>
      </c>
      <c r="H20" s="4"/>
      <c r="I20" s="8" t="s">
        <v>11</v>
      </c>
      <c r="J20" s="17" t="s">
        <v>19</v>
      </c>
      <c r="K20" s="29">
        <v>120</v>
      </c>
      <c r="L20" s="11"/>
    </row>
    <row r="21" spans="1:12">
      <c r="A21" s="18" t="s">
        <v>17</v>
      </c>
      <c r="B21" s="14"/>
      <c r="C21" s="4"/>
      <c r="D21" s="11"/>
      <c r="E21" s="18" t="s">
        <v>17</v>
      </c>
      <c r="F21" s="14"/>
      <c r="G21" s="4"/>
      <c r="H21" s="4"/>
      <c r="I21" s="18" t="s">
        <v>17</v>
      </c>
      <c r="J21" s="14"/>
      <c r="K21" s="4"/>
      <c r="L21" s="11"/>
    </row>
    <row r="22" spans="1:12">
      <c r="A22" s="19" t="s">
        <v>15</v>
      </c>
      <c r="B22" s="37">
        <v>1.5263</v>
      </c>
      <c r="C22" s="38">
        <v>1.5</v>
      </c>
      <c r="D22" s="39">
        <v>1.7618</v>
      </c>
      <c r="E22" s="19" t="s">
        <v>15</v>
      </c>
      <c r="F22" s="32">
        <v>1.5</v>
      </c>
      <c r="G22" s="33">
        <v>1.718</v>
      </c>
      <c r="H22" s="33">
        <v>1.7592000000000001</v>
      </c>
      <c r="I22" s="19" t="s">
        <v>15</v>
      </c>
      <c r="J22" s="32">
        <v>1.7618</v>
      </c>
      <c r="K22" s="33">
        <v>1.946</v>
      </c>
      <c r="L22" s="35">
        <v>1.9787999999999999</v>
      </c>
    </row>
    <row r="23" spans="1:12">
      <c r="A23" s="8" t="s">
        <v>16</v>
      </c>
      <c r="B23" s="40">
        <v>1.01E-2</v>
      </c>
      <c r="C23" s="41">
        <v>3.4700000000000002E-2</v>
      </c>
      <c r="D23" s="42">
        <v>5.1999999999999998E-2</v>
      </c>
      <c r="E23" s="8" t="s">
        <v>16</v>
      </c>
      <c r="F23" s="34">
        <v>3.4700000000000002E-2</v>
      </c>
      <c r="G23" s="29">
        <v>5.1999999999999998E-2</v>
      </c>
      <c r="H23" s="29">
        <v>8.2400000000000001E-2</v>
      </c>
      <c r="I23" s="8" t="s">
        <v>16</v>
      </c>
      <c r="J23" s="34">
        <v>5.1999999999999998E-2</v>
      </c>
      <c r="K23" s="29">
        <v>7.0300000000000001E-2</v>
      </c>
      <c r="L23" s="27">
        <v>9.0200000000000002E-2</v>
      </c>
    </row>
    <row r="24" spans="1:12">
      <c r="A24" s="10">
        <f>A16</f>
        <v>0</v>
      </c>
      <c r="B24" s="44">
        <f>(EXP(B23*$C$19))*B22</f>
        <v>4.1906108292203195</v>
      </c>
      <c r="C24" s="44">
        <f t="shared" ref="C24" si="0">(EXP(C23*$C$19))*C22</f>
        <v>48.205113667129737</v>
      </c>
      <c r="D24" s="45">
        <f>(EXP(D23*$C$19))*D22</f>
        <v>319.36543573564143</v>
      </c>
      <c r="E24" s="10" t="str">
        <f>E16</f>
        <v>Future Population for Rate 4</v>
      </c>
      <c r="F24" s="7">
        <f>(EXP(F23*$G$19))*F22</f>
        <v>48.205113667129737</v>
      </c>
      <c r="G24" s="7">
        <f>(EXP(G23*$G$19))*G22</f>
        <v>311.42571154150977</v>
      </c>
      <c r="H24" s="7">
        <f>(EXP(H23*$G$19))*H22</f>
        <v>6666.5593101337245</v>
      </c>
      <c r="I24" s="10" t="str">
        <f>I16</f>
        <v>Future Population for Rate 4</v>
      </c>
      <c r="J24" s="7">
        <f>(EXP(J23*$C$19))*J22</f>
        <v>319.36543573564143</v>
      </c>
      <c r="K24" s="7">
        <f t="shared" ref="K24" si="1">(EXP(K23*$C$19))*K22</f>
        <v>2199.0395674226775</v>
      </c>
      <c r="L24" s="20">
        <f t="shared" ref="L24" si="2">(EXP(L23*$C$19))*L22</f>
        <v>16358.298488400593</v>
      </c>
    </row>
    <row r="25" spans="1:12">
      <c r="A25" s="10">
        <f>A17</f>
        <v>0</v>
      </c>
      <c r="B25" s="44">
        <f>(EXP(B23*$C$20))*B22</f>
        <v>5.1286707161111744</v>
      </c>
      <c r="C25" s="44">
        <f t="shared" ref="C25:D25" si="3">(EXP(C23*$C$20))*C22</f>
        <v>96.492482919946156</v>
      </c>
      <c r="D25" s="45">
        <f t="shared" si="3"/>
        <v>903.55412457907551</v>
      </c>
      <c r="E25" s="10" t="str">
        <f>E17</f>
        <v>Future Population for Rate 5</v>
      </c>
      <c r="F25" s="7">
        <f>(EXP(F23*$G$20))*F22</f>
        <v>96.492482919946156</v>
      </c>
      <c r="G25" s="7">
        <f t="shared" ref="G25:H25" si="4">(EXP(G23*$G$20))*G22</f>
        <v>881.09092179977949</v>
      </c>
      <c r="H25" s="7">
        <f t="shared" si="4"/>
        <v>34643.283943894479</v>
      </c>
      <c r="I25" s="10" t="str">
        <f>I17</f>
        <v>Future Population for Rate 5</v>
      </c>
      <c r="J25" s="7">
        <f>(EXP(J23*$C$20))*J22</f>
        <v>903.55412457907551</v>
      </c>
      <c r="K25" s="7">
        <f t="shared" ref="K25:L25" si="5">(EXP(K23*$C$20))*K22</f>
        <v>8971.2112893149915</v>
      </c>
      <c r="L25" s="20">
        <f t="shared" si="5"/>
        <v>99358.579480514891</v>
      </c>
    </row>
    <row r="26" spans="1:12">
      <c r="A26" s="10"/>
      <c r="B26" s="4"/>
      <c r="C26" s="4"/>
      <c r="D26" s="11"/>
      <c r="E26" s="49" t="s">
        <v>35</v>
      </c>
      <c r="F26" s="50"/>
      <c r="G26" s="50"/>
      <c r="H26" s="51"/>
      <c r="I26" s="10"/>
      <c r="J26" s="4"/>
      <c r="K26" s="4"/>
      <c r="L26" s="11"/>
    </row>
    <row r="27" spans="1:12" ht="13.5" thickBot="1">
      <c r="A27" s="21"/>
      <c r="B27" s="22"/>
      <c r="C27" s="22"/>
      <c r="D27" s="23"/>
      <c r="E27" s="52"/>
      <c r="F27" s="53"/>
      <c r="G27" s="53"/>
      <c r="H27" s="54"/>
      <c r="I27" s="21"/>
      <c r="J27" s="22"/>
      <c r="K27" s="22"/>
      <c r="L27" s="23"/>
    </row>
    <row r="28" spans="1:12">
      <c r="A28" s="6"/>
      <c r="B28" s="4"/>
      <c r="C28" s="4"/>
      <c r="D28" s="5"/>
    </row>
  </sheetData>
  <mergeCells count="4">
    <mergeCell ref="A1:D1"/>
    <mergeCell ref="E1:H1"/>
    <mergeCell ref="I1:L1"/>
    <mergeCell ref="E26:H27"/>
  </mergeCells>
  <phoneticPr fontId="1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Navarro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Brazell</dc:creator>
  <cp:lastModifiedBy>tony</cp:lastModifiedBy>
  <dcterms:created xsi:type="dcterms:W3CDTF">2011-10-03T16:26:06Z</dcterms:created>
  <dcterms:modified xsi:type="dcterms:W3CDTF">2018-08-22T18:18:29Z</dcterms:modified>
</cp:coreProperties>
</file>